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pdc.sharepoint.com/sites/ICBC/CommonLib/Sustainability-Data-and-Reporting/Sorting_Depot_Data_Analysis/"/>
    </mc:Choice>
  </mc:AlternateContent>
  <xr:revisionPtr revIDLastSave="631" documentId="8_{8A62F91B-98DA-46F0-93A8-7E5B1103BE93}" xr6:coauthVersionLast="47" xr6:coauthVersionMax="47" xr10:uidLastSave="{573BF352-ED1A-4682-88F0-AA0A7BA582F1}"/>
  <bookViews>
    <workbookView xWindow="25695" yWindow="0" windowWidth="26010" windowHeight="20985" xr2:uid="{3EB8BADE-4745-49E0-B4F3-13B53F33808B}"/>
  </bookViews>
  <sheets>
    <sheet name="Too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3" i="1" l="1"/>
  <c r="O34" i="1" s="1"/>
  <c r="H67" i="1"/>
  <c r="O22" i="1" s="1"/>
  <c r="G73" i="1"/>
  <c r="G67" i="1"/>
  <c r="G61" i="1"/>
  <c r="H61" i="1" s="1"/>
  <c r="O10" i="1" s="1"/>
  <c r="G62" i="1"/>
  <c r="H62" i="1" s="1"/>
  <c r="O12" i="1" s="1"/>
  <c r="G63" i="1"/>
  <c r="H63" i="1" s="1"/>
  <c r="O14" i="1" s="1"/>
  <c r="G64" i="1"/>
  <c r="H64" i="1" s="1"/>
  <c r="O16" i="1" s="1"/>
  <c r="G65" i="1"/>
  <c r="H65" i="1" s="1"/>
  <c r="O18" i="1" s="1"/>
  <c r="G66" i="1"/>
  <c r="H66" i="1" s="1"/>
  <c r="O20" i="1" s="1"/>
  <c r="G68" i="1"/>
  <c r="H68" i="1" s="1"/>
  <c r="O24" i="1" s="1"/>
  <c r="G69" i="1"/>
  <c r="H69" i="1" s="1"/>
  <c r="O26" i="1" s="1"/>
  <c r="G70" i="1"/>
  <c r="H70" i="1" s="1"/>
  <c r="O28" i="1" s="1"/>
  <c r="G71" i="1"/>
  <c r="H71" i="1" s="1"/>
  <c r="O30" i="1" s="1"/>
  <c r="G72" i="1"/>
  <c r="H72" i="1" s="1"/>
  <c r="O32" i="1" s="1"/>
  <c r="G74" i="1"/>
  <c r="H74" i="1" s="1"/>
  <c r="O36" i="1" s="1"/>
  <c r="G75" i="1"/>
  <c r="H75" i="1" s="1"/>
  <c r="O38" i="1" s="1"/>
  <c r="G76" i="1"/>
  <c r="H76" i="1" s="1"/>
  <c r="O40" i="1" s="1"/>
  <c r="G77" i="1"/>
  <c r="H77" i="1" s="1"/>
  <c r="O42" i="1" s="1"/>
  <c r="G78" i="1"/>
  <c r="H78" i="1" s="1"/>
  <c r="O44" i="1" s="1"/>
  <c r="M6" i="1" l="1"/>
  <c r="K6" i="1" s="1"/>
  <c r="O6" i="1" l="1"/>
</calcChain>
</file>

<file path=xl/sharedStrings.xml><?xml version="1.0" encoding="utf-8"?>
<sst xmlns="http://schemas.openxmlformats.org/spreadsheetml/2006/main" count="73" uniqueCount="38">
  <si>
    <t>Your mixed wasted composition:</t>
  </si>
  <si>
    <t>Treated timber</t>
  </si>
  <si>
    <t>Metals</t>
  </si>
  <si>
    <t>Cardboard</t>
  </si>
  <si>
    <t>Carpet</t>
  </si>
  <si>
    <t>Concrete, brick, rubble</t>
  </si>
  <si>
    <t>Glass bottles</t>
  </si>
  <si>
    <t>Household items</t>
  </si>
  <si>
    <t>Large plastic containers and drums</t>
  </si>
  <si>
    <t xml:space="preserve">Mixed recyclables </t>
  </si>
  <si>
    <t>Plasterboard, gib, gypsum</t>
  </si>
  <si>
    <t>Untreated timber</t>
  </si>
  <si>
    <t>Reusable building materials</t>
  </si>
  <si>
    <t>Tyres</t>
  </si>
  <si>
    <t>PVC</t>
  </si>
  <si>
    <t>Enter your total mixed waste:</t>
  </si>
  <si>
    <t>Waste to landfill</t>
  </si>
  <si>
    <r>
      <t>Waste to landfill (</t>
    </r>
    <r>
      <rPr>
        <i/>
        <sz val="11"/>
        <color theme="1"/>
        <rFont val="Aptos Narrow"/>
        <family val="2"/>
        <scheme val="minor"/>
      </rPr>
      <t>This component always exists</t>
    </r>
    <r>
      <rPr>
        <sz val="11"/>
        <color theme="1"/>
        <rFont val="Aptos Narrow"/>
        <family val="2"/>
        <scheme val="minor"/>
      </rPr>
      <t>)</t>
    </r>
  </si>
  <si>
    <t>Please type ‘x’ in the box if that material is present in your mixed waste.</t>
  </si>
  <si>
    <t>RESULT</t>
  </si>
  <si>
    <t>Diverted waste</t>
  </si>
  <si>
    <t>Diversion rate</t>
  </si>
  <si>
    <t>PVC pipe</t>
  </si>
  <si>
    <t>Flat Glass</t>
  </si>
  <si>
    <t>Flat glass</t>
  </si>
  <si>
    <t>tonnes</t>
  </si>
  <si>
    <t>Weight (tonnes)</t>
  </si>
  <si>
    <t>Waste Diversion Rate Calculation Tool</t>
  </si>
  <si>
    <r>
      <rPr>
        <b/>
        <sz val="11"/>
        <color theme="1"/>
        <rFont val="Aptos Narrow"/>
        <family val="2"/>
        <scheme val="minor"/>
      </rPr>
      <t xml:space="preserve">•   </t>
    </r>
    <r>
      <rPr>
        <i/>
        <sz val="11"/>
        <color theme="1"/>
        <rFont val="Aptos Narrow"/>
        <family val="2"/>
        <scheme val="minor"/>
      </rPr>
      <t>For a more accurate reflection of your load, you can separate the material and weight at your site or deliver to The Sorting Depot in a single material load.</t>
    </r>
  </si>
  <si>
    <r>
      <rPr>
        <b/>
        <i/>
        <sz val="11"/>
        <color theme="1"/>
        <rFont val="Aptos Narrow"/>
        <family val="2"/>
        <scheme val="minor"/>
      </rPr>
      <t xml:space="preserve">• </t>
    </r>
    <r>
      <rPr>
        <i/>
        <sz val="11"/>
        <color theme="1"/>
        <rFont val="Aptos Narrow"/>
        <family val="2"/>
        <scheme val="minor"/>
      </rPr>
      <t xml:space="preserve"> This tool is designed to help support businesses filling out NPDC Construction Waste Plan who have mixed loads going to The Sorting Depot.</t>
    </r>
  </si>
  <si>
    <r>
      <rPr>
        <b/>
        <i/>
        <sz val="11"/>
        <color theme="1"/>
        <rFont val="Aptos Narrow"/>
        <family val="2"/>
        <scheme val="minor"/>
      </rPr>
      <t xml:space="preserve">•  </t>
    </r>
    <r>
      <rPr>
        <i/>
        <sz val="11"/>
        <color theme="1"/>
        <rFont val="Aptos Narrow"/>
        <family val="2"/>
        <scheme val="minor"/>
      </rPr>
      <t xml:space="preserve">This tool calculates your waste diversion rate based on current Sorting Depot data and is updated monthly. </t>
    </r>
  </si>
  <si>
    <t>NPDC Construction Waste Plan</t>
  </si>
  <si>
    <r>
      <rPr>
        <b/>
        <sz val="11"/>
        <color theme="1"/>
        <rFont val="Aptos Narrow"/>
        <family val="2"/>
        <scheme val="minor"/>
      </rPr>
      <t>•</t>
    </r>
    <r>
      <rPr>
        <sz val="11"/>
        <color theme="1"/>
        <rFont val="Aptos Narrow"/>
        <family val="2"/>
        <scheme val="minor"/>
      </rPr>
      <t xml:space="preserve"> </t>
    </r>
    <r>
      <rPr>
        <i/>
        <sz val="11"/>
        <color theme="1"/>
        <rFont val="Aptos Narrow"/>
        <family val="2"/>
        <scheme val="minor"/>
      </rPr>
      <t xml:space="preserve">  By using this tool, the diversion calculation is based on approximate total percentage (%) of material diverted at The Sorting Depot. </t>
    </r>
  </si>
  <si>
    <t>Car Seats</t>
  </si>
  <si>
    <t>Car seats</t>
  </si>
  <si>
    <t>Green waste</t>
  </si>
  <si>
    <t>Polystyrene</t>
  </si>
  <si>
    <t>This tool utilises data collected at The Sorting Depot from Jul  2023, to Mar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</si>
</sst>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00%"/>
    <numFmt numFmtId="165" formatCode="_-* #,##0.000_-;\-* #,##0.000_-;_-* &quot;-&quot;??_-;_-@_-"/>
    <numFmt numFmtId="166" formatCode="_-* #,##0.0_-;\-* #,##0.0_-;_-* &quot;-&quot;??_-;_-@_-"/>
    <numFmt numFmtId="167" formatCode="0.000"/>
  </numFmts>
  <fonts count="15" x14ac:knownFonts="1">
    <font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b/>
      <sz val="14"/>
      <color theme="3" tint="0.499984740745262"/>
      <name val="Aptos Narrow"/>
      <family val="2"/>
      <scheme val="minor"/>
    </font>
    <font>
      <b/>
      <sz val="14"/>
      <color theme="1" tint="0.14999847407452621"/>
      <name val="Aptos Narrow"/>
      <family val="2"/>
      <scheme val="minor"/>
    </font>
    <font>
      <sz val="11"/>
      <color theme="3" tint="0.249977111117893"/>
      <name val="Aptos Narrow"/>
      <family val="2"/>
      <scheme val="minor"/>
    </font>
    <font>
      <i/>
      <sz val="11"/>
      <color theme="3" tint="0.249977111117893"/>
      <name val="Aptos Narrow"/>
      <family val="2"/>
      <scheme val="minor"/>
    </font>
    <font>
      <sz val="14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3" tint="0.499984740745262"/>
      </left>
      <right/>
      <top style="thin">
        <color theme="3" tint="0.499984740745262"/>
      </top>
      <bottom/>
      <diagonal/>
    </border>
    <border>
      <left/>
      <right/>
      <top style="thin">
        <color theme="3" tint="0.499984740745262"/>
      </top>
      <bottom/>
      <diagonal/>
    </border>
    <border>
      <left/>
      <right style="thin">
        <color theme="3" tint="0.499984740745262"/>
      </right>
      <top style="thin">
        <color theme="3" tint="0.499984740745262"/>
      </top>
      <bottom/>
      <diagonal/>
    </border>
    <border>
      <left style="thin">
        <color theme="3" tint="0.499984740745262"/>
      </left>
      <right/>
      <top/>
      <bottom/>
      <diagonal/>
    </border>
    <border>
      <left/>
      <right style="thin">
        <color theme="3" tint="0.499984740745262"/>
      </right>
      <top/>
      <bottom/>
      <diagonal/>
    </border>
    <border>
      <left style="thin">
        <color theme="3" tint="0.499984740745262"/>
      </left>
      <right/>
      <top/>
      <bottom style="thin">
        <color theme="3" tint="0.499984740745262"/>
      </bottom>
      <diagonal/>
    </border>
    <border>
      <left/>
      <right/>
      <top/>
      <bottom style="thin">
        <color theme="3" tint="0.499984740745262"/>
      </bottom>
      <diagonal/>
    </border>
    <border>
      <left/>
      <right style="thin">
        <color theme="3" tint="0.499984740745262"/>
      </right>
      <top/>
      <bottom style="thin">
        <color theme="3" tint="0.499984740745262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/>
      <bottom style="dotted">
        <color theme="3" tint="0.499984740745262"/>
      </bottom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47">
    <xf numFmtId="0" fontId="0" fillId="0" borderId="0" xfId="0"/>
    <xf numFmtId="166" fontId="1" fillId="2" borderId="10" xfId="2" applyNumberFormat="1" applyFont="1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5" xfId="0" applyFill="1" applyBorder="1"/>
    <xf numFmtId="0" fontId="0" fillId="2" borderId="0" xfId="0" applyFill="1"/>
    <xf numFmtId="0" fontId="0" fillId="2" borderId="6" xfId="0" applyFill="1" applyBorder="1"/>
    <xf numFmtId="0" fontId="10" fillId="7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167" fontId="6" fillId="6" borderId="0" xfId="2" applyNumberFormat="1" applyFont="1" applyFill="1" applyBorder="1" applyAlignment="1" applyProtection="1">
      <alignment horizontal="center" vertical="center"/>
    </xf>
    <xf numFmtId="167" fontId="6" fillId="2" borderId="0" xfId="2" applyNumberFormat="1" applyFont="1" applyFill="1" applyBorder="1" applyAlignment="1" applyProtection="1">
      <alignment horizontal="center" vertical="center"/>
    </xf>
    <xf numFmtId="0" fontId="6" fillId="2" borderId="0" xfId="0" applyFont="1" applyFill="1" applyAlignment="1">
      <alignment horizontal="center" vertical="center"/>
    </xf>
    <xf numFmtId="10" fontId="6" fillId="6" borderId="0" xfId="1" applyNumberFormat="1" applyFont="1" applyFill="1" applyBorder="1" applyAlignment="1" applyProtection="1">
      <alignment horizontal="center" vertical="center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right"/>
    </xf>
    <xf numFmtId="0" fontId="0" fillId="2" borderId="19" xfId="0" applyFill="1" applyBorder="1"/>
    <xf numFmtId="165" fontId="8" fillId="2" borderId="19" xfId="2" applyNumberFormat="1" applyFont="1" applyFill="1" applyBorder="1" applyProtection="1"/>
    <xf numFmtId="165" fontId="8" fillId="2" borderId="0" xfId="2" applyNumberFormat="1" applyFont="1" applyFill="1" applyBorder="1" applyProtection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9" fillId="2" borderId="0" xfId="0" applyFont="1" applyFill="1"/>
    <xf numFmtId="0" fontId="0" fillId="2" borderId="15" xfId="0" applyFill="1" applyBorder="1"/>
    <xf numFmtId="0" fontId="0" fillId="8" borderId="0" xfId="0" applyFill="1"/>
    <xf numFmtId="0" fontId="3" fillId="2" borderId="15" xfId="0" applyFont="1" applyFill="1" applyBorder="1" applyAlignment="1">
      <alignment vertical="center"/>
    </xf>
    <xf numFmtId="0" fontId="0" fillId="2" borderId="14" xfId="0" applyFill="1" applyBorder="1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/>
    <xf numFmtId="0" fontId="2" fillId="2" borderId="0" xfId="0" applyFont="1" applyFill="1"/>
    <xf numFmtId="0" fontId="0" fillId="4" borderId="1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2" fillId="2" borderId="0" xfId="0" quotePrefix="1" applyFont="1" applyFill="1"/>
    <xf numFmtId="0" fontId="0" fillId="2" borderId="0" xfId="0" quotePrefix="1" applyFill="1"/>
    <xf numFmtId="164" fontId="14" fillId="2" borderId="0" xfId="0" applyNumberFormat="1" applyFont="1" applyFill="1"/>
    <xf numFmtId="0" fontId="14" fillId="2" borderId="0" xfId="0" applyFont="1" applyFill="1"/>
    <xf numFmtId="10" fontId="14" fillId="2" borderId="0" xfId="1" applyNumberFormat="1" applyFont="1" applyFill="1" applyProtection="1"/>
    <xf numFmtId="164" fontId="14" fillId="2" borderId="0" xfId="1" applyNumberFormat="1" applyFont="1" applyFill="1" applyProtection="1"/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13" fillId="2" borderId="0" xfId="3" quotePrefix="1" applyFill="1" applyAlignment="1" applyProtection="1">
      <alignment horizontal="left"/>
    </xf>
  </cellXfs>
  <cellStyles count="4">
    <cellStyle name="Comma" xfId="2" builtinId="3"/>
    <cellStyle name="Hyperlink" xfId="3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47627</xdr:colOff>
      <xdr:row>0</xdr:row>
      <xdr:rowOff>161943</xdr:rowOff>
    </xdr:from>
    <xdr:to>
      <xdr:col>15</xdr:col>
      <xdr:colOff>131804</xdr:colOff>
      <xdr:row>1</xdr:row>
      <xdr:rowOff>74418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F3CC798-F174-CCE3-39E9-2D2338337E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5802" y="161943"/>
          <a:ext cx="1627227" cy="68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us01.safelinks.protection.outlook.com/?url=https%3A%2F%2Fwww.npdc.govt.nz%2Fzero-waste%2Fwaste-minimisation%2Fwaste-minimisation-at-work%2Fconstruction-waste%2F&amp;data=05%7C02%7Cnick.nguyen%40npdc.govt.nz%7C20663f81590d43ca201a08dce31f3ec6%7C6197deb87282445f8bd647e5eb818f2e%7C0%7C0%7C638634970542780393%7CUnknown%7CTWFpbGZsb3d8eyJWIjoiMC4wLjAwMDAiLCJQIjoiV2luMzIiLCJBTiI6Ik1haWwiLCJXVCI6Mn0%3D%7C0%7C%7C%7C&amp;sdata=%2BBCkzARN2gy%2BLT7fBUInWB%2FUQ7vQW8LlMFQfd3waEfU%3D&amp;reserved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8E23F-B647-436F-AF35-0314CDC08188}">
  <dimension ref="A1:AT119"/>
  <sheetViews>
    <sheetView tabSelected="1" zoomScaleNormal="100" workbookViewId="0">
      <selection activeCell="K91" sqref="K91"/>
    </sheetView>
  </sheetViews>
  <sheetFormatPr defaultRowHeight="15" x14ac:dyDescent="0.25"/>
  <cols>
    <col min="1" max="1" width="4.140625" customWidth="1"/>
    <col min="2" max="2" width="2.85546875" customWidth="1"/>
    <col min="3" max="3" width="3" customWidth="1"/>
    <col min="4" max="4" width="2.140625" customWidth="1"/>
    <col min="5" max="5" width="28.42578125" customWidth="1"/>
    <col min="6" max="6" width="15.7109375" customWidth="1"/>
    <col min="7" max="7" width="5.28515625" customWidth="1"/>
    <col min="8" max="8" width="10.28515625" customWidth="1"/>
    <col min="9" max="9" width="6" customWidth="1"/>
    <col min="10" max="10" width="2.7109375" customWidth="1"/>
    <col min="11" max="11" width="20.140625" customWidth="1"/>
    <col min="12" max="12" width="3" customWidth="1"/>
    <col min="13" max="13" width="20.140625" customWidth="1"/>
    <col min="14" max="14" width="3" customWidth="1"/>
    <col min="15" max="15" width="20.140625" customWidth="1"/>
    <col min="16" max="16" width="2.7109375" customWidth="1"/>
    <col min="17" max="17" width="5.5703125" customWidth="1"/>
  </cols>
  <sheetData>
    <row r="1" spans="1:46" ht="60.75" customHeight="1" x14ac:dyDescent="0.25">
      <c r="A1" s="4"/>
      <c r="B1" s="21" t="s">
        <v>37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22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</row>
    <row r="2" spans="1:46" ht="19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22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</row>
    <row r="3" spans="1:46" ht="30" customHeight="1" x14ac:dyDescent="0.25">
      <c r="A3" s="4"/>
      <c r="B3" s="40" t="s">
        <v>27</v>
      </c>
      <c r="C3" s="41"/>
      <c r="D3" s="41"/>
      <c r="E3" s="41"/>
      <c r="F3" s="41"/>
      <c r="G3" s="41"/>
      <c r="H3" s="42"/>
      <c r="I3" s="4"/>
      <c r="J3" s="43" t="s">
        <v>19</v>
      </c>
      <c r="K3" s="44"/>
      <c r="L3" s="44"/>
      <c r="M3" s="44"/>
      <c r="N3" s="44"/>
      <c r="O3" s="44"/>
      <c r="P3" s="45"/>
      <c r="Q3" s="24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</row>
    <row r="4" spans="1:46" x14ac:dyDescent="0.25">
      <c r="A4" s="4"/>
      <c r="B4" s="25"/>
      <c r="C4" s="4"/>
      <c r="D4" s="4"/>
      <c r="E4" s="4"/>
      <c r="F4" s="4"/>
      <c r="G4" s="4"/>
      <c r="H4" s="22"/>
      <c r="I4" s="4"/>
      <c r="J4" s="3"/>
      <c r="K4" s="4"/>
      <c r="L4" s="4"/>
      <c r="M4" s="4"/>
      <c r="N4" s="4"/>
      <c r="O4" s="4"/>
      <c r="P4" s="5"/>
      <c r="Q4" s="22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</row>
    <row r="5" spans="1:46" ht="24" customHeight="1" x14ac:dyDescent="0.25">
      <c r="A5" s="4"/>
      <c r="B5" s="25"/>
      <c r="C5" s="26" t="s">
        <v>15</v>
      </c>
      <c r="D5" s="4"/>
      <c r="E5" s="4"/>
      <c r="F5" s="1"/>
      <c r="G5" s="27" t="s">
        <v>25</v>
      </c>
      <c r="H5" s="22"/>
      <c r="I5" s="4"/>
      <c r="J5" s="3"/>
      <c r="K5" s="6" t="s">
        <v>16</v>
      </c>
      <c r="L5" s="7"/>
      <c r="M5" s="6" t="s">
        <v>20</v>
      </c>
      <c r="N5" s="7"/>
      <c r="O5" s="6" t="s">
        <v>21</v>
      </c>
      <c r="P5" s="5"/>
      <c r="Q5" s="22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</row>
    <row r="6" spans="1:46" ht="27.75" customHeight="1" x14ac:dyDescent="0.25">
      <c r="A6" s="4"/>
      <c r="B6" s="25"/>
      <c r="C6" s="4"/>
      <c r="D6" s="4"/>
      <c r="E6" s="4"/>
      <c r="F6" s="4"/>
      <c r="G6" s="4"/>
      <c r="H6" s="22"/>
      <c r="I6" s="4"/>
      <c r="J6" s="3"/>
      <c r="K6" s="8">
        <f>F5-M6</f>
        <v>0</v>
      </c>
      <c r="L6" s="9"/>
      <c r="M6" s="8">
        <f>SUM(O10:O44)</f>
        <v>0</v>
      </c>
      <c r="N6" s="10"/>
      <c r="O6" s="11" t="str">
        <f>IFERROR(M6/F5,"-")</f>
        <v>-</v>
      </c>
      <c r="P6" s="5"/>
      <c r="Q6" s="22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</row>
    <row r="7" spans="1:46" ht="18.75" x14ac:dyDescent="0.3">
      <c r="A7" s="4"/>
      <c r="B7" s="25"/>
      <c r="C7" s="28" t="s">
        <v>0</v>
      </c>
      <c r="D7" s="4"/>
      <c r="E7" s="4"/>
      <c r="F7" s="4"/>
      <c r="G7" s="4"/>
      <c r="H7" s="22"/>
      <c r="I7" s="4"/>
      <c r="J7" s="3"/>
      <c r="K7" s="12" t="s">
        <v>25</v>
      </c>
      <c r="L7" s="13"/>
      <c r="M7" s="12" t="s">
        <v>25</v>
      </c>
      <c r="N7" s="13"/>
      <c r="O7" s="12"/>
      <c r="P7" s="5"/>
      <c r="Q7" s="22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</row>
    <row r="8" spans="1:46" x14ac:dyDescent="0.25">
      <c r="A8" s="4"/>
      <c r="B8" s="25"/>
      <c r="C8" s="29" t="s">
        <v>18</v>
      </c>
      <c r="D8" s="4"/>
      <c r="E8" s="4"/>
      <c r="F8" s="4"/>
      <c r="G8" s="4"/>
      <c r="H8" s="22"/>
      <c r="I8" s="4"/>
      <c r="J8" s="3"/>
      <c r="K8" s="4"/>
      <c r="L8" s="4"/>
      <c r="M8" s="4"/>
      <c r="N8" s="4"/>
      <c r="O8" s="4"/>
      <c r="P8" s="5"/>
      <c r="Q8" s="22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</row>
    <row r="9" spans="1:46" ht="12" customHeight="1" thickBot="1" x14ac:dyDescent="0.3">
      <c r="A9" s="4"/>
      <c r="B9" s="25"/>
      <c r="C9" s="4"/>
      <c r="D9" s="4"/>
      <c r="E9" s="4"/>
      <c r="F9" s="4"/>
      <c r="G9" s="4"/>
      <c r="H9" s="22"/>
      <c r="I9" s="4"/>
      <c r="J9" s="3"/>
      <c r="K9" s="4"/>
      <c r="L9" s="4"/>
      <c r="M9" s="4"/>
      <c r="N9" s="4"/>
      <c r="O9" s="14" t="s">
        <v>26</v>
      </c>
      <c r="P9" s="5"/>
      <c r="Q9" s="22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</row>
    <row r="10" spans="1:46" ht="15.75" customHeight="1" thickBot="1" x14ac:dyDescent="0.3">
      <c r="A10" s="4"/>
      <c r="B10" s="25"/>
      <c r="C10" s="2"/>
      <c r="D10" s="4"/>
      <c r="E10" s="4" t="s">
        <v>33</v>
      </c>
      <c r="F10" s="4"/>
      <c r="G10" s="4"/>
      <c r="H10" s="22"/>
      <c r="I10" s="4"/>
      <c r="J10" s="3"/>
      <c r="K10" s="15" t="s">
        <v>34</v>
      </c>
      <c r="L10" s="15"/>
      <c r="M10" s="15"/>
      <c r="N10" s="15"/>
      <c r="O10" s="16">
        <f>H61*Tool!$F$5</f>
        <v>0</v>
      </c>
      <c r="P10" s="5"/>
      <c r="Q10" s="22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</row>
    <row r="11" spans="1:46" ht="6.95" customHeight="1" thickBot="1" x14ac:dyDescent="0.3">
      <c r="A11" s="4"/>
      <c r="B11" s="25"/>
      <c r="C11" s="4"/>
      <c r="D11" s="4"/>
      <c r="E11" s="4"/>
      <c r="F11" s="4"/>
      <c r="G11" s="4"/>
      <c r="H11" s="22"/>
      <c r="I11" s="4"/>
      <c r="J11" s="3"/>
      <c r="K11" s="4"/>
      <c r="L11" s="4"/>
      <c r="M11" s="4"/>
      <c r="N11" s="4"/>
      <c r="O11" s="14"/>
      <c r="P11" s="5"/>
      <c r="Q11" s="22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</row>
    <row r="12" spans="1:46" ht="15.75" thickBot="1" x14ac:dyDescent="0.3">
      <c r="A12" s="4"/>
      <c r="B12" s="25"/>
      <c r="C12" s="2"/>
      <c r="D12" s="4"/>
      <c r="E12" s="4" t="s">
        <v>3</v>
      </c>
      <c r="F12" s="4"/>
      <c r="G12" s="4"/>
      <c r="H12" s="22"/>
      <c r="I12" s="4"/>
      <c r="J12" s="3"/>
      <c r="K12" s="15" t="s">
        <v>3</v>
      </c>
      <c r="L12" s="15"/>
      <c r="M12" s="15"/>
      <c r="N12" s="15"/>
      <c r="O12" s="16">
        <f>H62*Tool!$F$5</f>
        <v>0</v>
      </c>
      <c r="P12" s="5"/>
      <c r="Q12" s="22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</row>
    <row r="13" spans="1:46" ht="6.95" customHeight="1" thickBot="1" x14ac:dyDescent="0.3">
      <c r="A13" s="4"/>
      <c r="B13" s="25"/>
      <c r="C13" s="13"/>
      <c r="D13" s="4"/>
      <c r="E13" s="4"/>
      <c r="F13" s="4"/>
      <c r="G13" s="4"/>
      <c r="H13" s="22"/>
      <c r="I13" s="4"/>
      <c r="J13" s="3"/>
      <c r="K13" s="4"/>
      <c r="L13" s="4"/>
      <c r="M13" s="4"/>
      <c r="N13" s="4"/>
      <c r="O13" s="17"/>
      <c r="P13" s="5"/>
      <c r="Q13" s="22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</row>
    <row r="14" spans="1:46" ht="15.75" thickBot="1" x14ac:dyDescent="0.3">
      <c r="A14" s="4"/>
      <c r="B14" s="25"/>
      <c r="C14" s="2"/>
      <c r="D14" s="4"/>
      <c r="E14" s="4" t="s">
        <v>4</v>
      </c>
      <c r="F14" s="4"/>
      <c r="G14" s="4"/>
      <c r="H14" s="22"/>
      <c r="I14" s="4"/>
      <c r="J14" s="3"/>
      <c r="K14" s="15" t="s">
        <v>4</v>
      </c>
      <c r="L14" s="15"/>
      <c r="M14" s="15"/>
      <c r="N14" s="15"/>
      <c r="O14" s="16">
        <f>H63*Tool!$F$5</f>
        <v>0</v>
      </c>
      <c r="P14" s="5"/>
      <c r="Q14" s="22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</row>
    <row r="15" spans="1:46" ht="6.95" customHeight="1" thickBot="1" x14ac:dyDescent="0.3">
      <c r="A15" s="4"/>
      <c r="B15" s="25"/>
      <c r="C15" s="13"/>
      <c r="D15" s="4"/>
      <c r="E15" s="4"/>
      <c r="F15" s="4"/>
      <c r="G15" s="4"/>
      <c r="H15" s="22"/>
      <c r="I15" s="4"/>
      <c r="J15" s="3"/>
      <c r="K15" s="4"/>
      <c r="L15" s="4"/>
      <c r="M15" s="4"/>
      <c r="N15" s="4"/>
      <c r="O15" s="17"/>
      <c r="P15" s="5"/>
      <c r="Q15" s="22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</row>
    <row r="16" spans="1:46" ht="15.75" thickBot="1" x14ac:dyDescent="0.3">
      <c r="A16" s="4"/>
      <c r="B16" s="25"/>
      <c r="C16" s="2"/>
      <c r="D16" s="4"/>
      <c r="E16" s="4" t="s">
        <v>5</v>
      </c>
      <c r="F16" s="4"/>
      <c r="G16" s="4"/>
      <c r="H16" s="22"/>
      <c r="I16" s="4"/>
      <c r="J16" s="3"/>
      <c r="K16" s="15" t="s">
        <v>5</v>
      </c>
      <c r="L16" s="15"/>
      <c r="M16" s="15"/>
      <c r="N16" s="15"/>
      <c r="O16" s="16">
        <f>H64*Tool!$F$5</f>
        <v>0</v>
      </c>
      <c r="P16" s="5"/>
      <c r="Q16" s="22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</row>
    <row r="17" spans="1:46" ht="6.95" customHeight="1" thickBot="1" x14ac:dyDescent="0.3">
      <c r="A17" s="4"/>
      <c r="B17" s="25"/>
      <c r="C17" s="13"/>
      <c r="D17" s="4"/>
      <c r="E17" s="4"/>
      <c r="F17" s="4"/>
      <c r="G17" s="4"/>
      <c r="H17" s="22"/>
      <c r="I17" s="4"/>
      <c r="J17" s="3"/>
      <c r="K17" s="4"/>
      <c r="L17" s="4"/>
      <c r="M17" s="4"/>
      <c r="N17" s="4"/>
      <c r="O17" s="17"/>
      <c r="P17" s="5"/>
      <c r="Q17" s="22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</row>
    <row r="18" spans="1:46" ht="15.75" thickBot="1" x14ac:dyDescent="0.3">
      <c r="A18" s="4"/>
      <c r="B18" s="25"/>
      <c r="C18" s="2"/>
      <c r="D18" s="4"/>
      <c r="E18" s="4" t="s">
        <v>23</v>
      </c>
      <c r="F18" s="4"/>
      <c r="G18" s="4"/>
      <c r="H18" s="22"/>
      <c r="I18" s="4"/>
      <c r="J18" s="3"/>
      <c r="K18" s="15" t="s">
        <v>24</v>
      </c>
      <c r="L18" s="15"/>
      <c r="M18" s="15"/>
      <c r="N18" s="15"/>
      <c r="O18" s="16">
        <f>H65*Tool!$F$5</f>
        <v>0</v>
      </c>
      <c r="P18" s="5"/>
      <c r="Q18" s="22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</row>
    <row r="19" spans="1:46" ht="6.95" customHeight="1" thickBot="1" x14ac:dyDescent="0.3">
      <c r="A19" s="4"/>
      <c r="B19" s="25"/>
      <c r="C19" s="13"/>
      <c r="D19" s="4"/>
      <c r="E19" s="4"/>
      <c r="F19" s="4"/>
      <c r="G19" s="4"/>
      <c r="H19" s="22"/>
      <c r="I19" s="4"/>
      <c r="J19" s="3"/>
      <c r="K19" s="4"/>
      <c r="L19" s="4"/>
      <c r="M19" s="4"/>
      <c r="N19" s="4"/>
      <c r="O19" s="17"/>
      <c r="P19" s="5"/>
      <c r="Q19" s="22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</row>
    <row r="20" spans="1:46" ht="15.75" thickBot="1" x14ac:dyDescent="0.3">
      <c r="A20" s="4"/>
      <c r="B20" s="25"/>
      <c r="C20" s="2"/>
      <c r="D20" s="4"/>
      <c r="E20" s="4" t="s">
        <v>6</v>
      </c>
      <c r="F20" s="4"/>
      <c r="G20" s="4"/>
      <c r="H20" s="22"/>
      <c r="I20" s="4"/>
      <c r="J20" s="3"/>
      <c r="K20" s="15" t="s">
        <v>6</v>
      </c>
      <c r="L20" s="15"/>
      <c r="M20" s="15"/>
      <c r="N20" s="15"/>
      <c r="O20" s="16">
        <f>H66*Tool!$F$5</f>
        <v>0</v>
      </c>
      <c r="P20" s="5"/>
      <c r="Q20" s="22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</row>
    <row r="21" spans="1:46" ht="6.95" customHeight="1" thickBot="1" x14ac:dyDescent="0.3">
      <c r="A21" s="4"/>
      <c r="B21" s="25"/>
      <c r="C21" s="13"/>
      <c r="D21" s="4"/>
      <c r="E21" s="4"/>
      <c r="F21" s="4"/>
      <c r="G21" s="4"/>
      <c r="H21" s="22"/>
      <c r="I21" s="4"/>
      <c r="J21" s="3"/>
      <c r="K21" s="4"/>
      <c r="L21" s="4"/>
      <c r="M21" s="4"/>
      <c r="N21" s="4"/>
      <c r="O21" s="17"/>
      <c r="P21" s="5"/>
      <c r="Q21" s="22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</row>
    <row r="22" spans="1:46" ht="15.75" thickBot="1" x14ac:dyDescent="0.3">
      <c r="A22" s="4"/>
      <c r="B22" s="25"/>
      <c r="C22" s="2"/>
      <c r="D22" s="4"/>
      <c r="E22" s="4" t="s">
        <v>35</v>
      </c>
      <c r="F22" s="4"/>
      <c r="G22" s="4"/>
      <c r="H22" s="22"/>
      <c r="I22" s="4"/>
      <c r="J22" s="3"/>
      <c r="K22" s="15" t="s">
        <v>35</v>
      </c>
      <c r="L22" s="15"/>
      <c r="M22" s="15"/>
      <c r="N22" s="15"/>
      <c r="O22" s="16">
        <f>H67*Tool!$F$5</f>
        <v>0</v>
      </c>
      <c r="P22" s="5"/>
      <c r="Q22" s="22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</row>
    <row r="23" spans="1:46" ht="6.95" customHeight="1" thickBot="1" x14ac:dyDescent="0.3">
      <c r="A23" s="4"/>
      <c r="B23" s="25"/>
      <c r="C23" s="13"/>
      <c r="D23" s="4"/>
      <c r="E23" s="4"/>
      <c r="F23" s="4"/>
      <c r="G23" s="4"/>
      <c r="H23" s="22"/>
      <c r="I23" s="4"/>
      <c r="J23" s="3"/>
      <c r="K23" s="4"/>
      <c r="L23" s="4"/>
      <c r="M23" s="4"/>
      <c r="N23" s="4"/>
      <c r="O23" s="17"/>
      <c r="P23" s="5"/>
      <c r="Q23" s="22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</row>
    <row r="24" spans="1:46" ht="15.75" thickBot="1" x14ac:dyDescent="0.3">
      <c r="A24" s="4"/>
      <c r="B24" s="25"/>
      <c r="C24" s="2"/>
      <c r="D24" s="4"/>
      <c r="E24" s="4" t="s">
        <v>7</v>
      </c>
      <c r="F24" s="4"/>
      <c r="G24" s="4"/>
      <c r="H24" s="22"/>
      <c r="I24" s="4"/>
      <c r="J24" s="3"/>
      <c r="K24" s="15" t="s">
        <v>7</v>
      </c>
      <c r="L24" s="15"/>
      <c r="M24" s="15"/>
      <c r="N24" s="15"/>
      <c r="O24" s="16">
        <f>H68*Tool!$F$5</f>
        <v>0</v>
      </c>
      <c r="P24" s="5"/>
      <c r="Q24" s="22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</row>
    <row r="25" spans="1:46" ht="6.95" customHeight="1" thickBot="1" x14ac:dyDescent="0.3">
      <c r="A25" s="4"/>
      <c r="B25" s="25"/>
      <c r="C25" s="13"/>
      <c r="D25" s="4"/>
      <c r="E25" s="4"/>
      <c r="F25" s="4"/>
      <c r="G25" s="4"/>
      <c r="H25" s="22"/>
      <c r="I25" s="4"/>
      <c r="J25" s="3"/>
      <c r="K25" s="4"/>
      <c r="L25" s="4"/>
      <c r="M25" s="4"/>
      <c r="N25" s="4"/>
      <c r="O25" s="17"/>
      <c r="P25" s="5"/>
      <c r="Q25" s="22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</row>
    <row r="26" spans="1:46" ht="15.75" thickBot="1" x14ac:dyDescent="0.3">
      <c r="A26" s="4"/>
      <c r="B26" s="25"/>
      <c r="C26" s="2"/>
      <c r="D26" s="4"/>
      <c r="E26" s="4" t="s">
        <v>8</v>
      </c>
      <c r="F26" s="4"/>
      <c r="G26" s="4"/>
      <c r="H26" s="22"/>
      <c r="I26" s="4"/>
      <c r="J26" s="3"/>
      <c r="K26" s="15" t="s">
        <v>8</v>
      </c>
      <c r="L26" s="15"/>
      <c r="M26" s="15"/>
      <c r="N26" s="15"/>
      <c r="O26" s="16">
        <f>H69*Tool!$F$5</f>
        <v>0</v>
      </c>
      <c r="P26" s="5"/>
      <c r="Q26" s="22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</row>
    <row r="27" spans="1:46" ht="6.95" customHeight="1" thickBot="1" x14ac:dyDescent="0.3">
      <c r="A27" s="4"/>
      <c r="B27" s="25"/>
      <c r="C27" s="13"/>
      <c r="D27" s="4"/>
      <c r="E27" s="4"/>
      <c r="F27" s="4"/>
      <c r="G27" s="4"/>
      <c r="H27" s="22"/>
      <c r="I27" s="4"/>
      <c r="J27" s="3"/>
      <c r="K27" s="4"/>
      <c r="L27" s="4"/>
      <c r="M27" s="4"/>
      <c r="N27" s="4"/>
      <c r="O27" s="17"/>
      <c r="P27" s="5"/>
      <c r="Q27" s="22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</row>
    <row r="28" spans="1:46" ht="15.75" thickBot="1" x14ac:dyDescent="0.3">
      <c r="A28" s="4"/>
      <c r="B28" s="25"/>
      <c r="C28" s="2"/>
      <c r="D28" s="4"/>
      <c r="E28" s="4" t="s">
        <v>2</v>
      </c>
      <c r="F28" s="4"/>
      <c r="G28" s="4"/>
      <c r="H28" s="22"/>
      <c r="I28" s="4"/>
      <c r="J28" s="3"/>
      <c r="K28" s="15" t="s">
        <v>2</v>
      </c>
      <c r="L28" s="15"/>
      <c r="M28" s="15"/>
      <c r="N28" s="15"/>
      <c r="O28" s="16">
        <f>H70*Tool!$F$5</f>
        <v>0</v>
      </c>
      <c r="P28" s="5"/>
      <c r="Q28" s="22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</row>
    <row r="29" spans="1:46" ht="6.95" customHeight="1" thickBot="1" x14ac:dyDescent="0.3">
      <c r="A29" s="4"/>
      <c r="B29" s="25"/>
      <c r="C29" s="13"/>
      <c r="D29" s="4"/>
      <c r="E29" s="4"/>
      <c r="F29" s="4"/>
      <c r="G29" s="4"/>
      <c r="H29" s="22"/>
      <c r="I29" s="4"/>
      <c r="J29" s="3"/>
      <c r="K29" s="4"/>
      <c r="L29" s="4"/>
      <c r="M29" s="4"/>
      <c r="N29" s="4"/>
      <c r="O29" s="17"/>
      <c r="P29" s="5"/>
      <c r="Q29" s="22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</row>
    <row r="30" spans="1:46" ht="15.75" thickBot="1" x14ac:dyDescent="0.3">
      <c r="A30" s="4"/>
      <c r="B30" s="25"/>
      <c r="C30" s="2"/>
      <c r="D30" s="4"/>
      <c r="E30" s="4" t="s">
        <v>9</v>
      </c>
      <c r="F30" s="4"/>
      <c r="G30" s="4"/>
      <c r="H30" s="22"/>
      <c r="I30" s="4"/>
      <c r="J30" s="3"/>
      <c r="K30" s="15" t="s">
        <v>9</v>
      </c>
      <c r="L30" s="15"/>
      <c r="M30" s="15"/>
      <c r="N30" s="15"/>
      <c r="O30" s="16">
        <f>H71*Tool!$F$5</f>
        <v>0</v>
      </c>
      <c r="P30" s="5"/>
      <c r="Q30" s="22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</row>
    <row r="31" spans="1:46" ht="6.95" customHeight="1" thickBot="1" x14ac:dyDescent="0.3">
      <c r="A31" s="4"/>
      <c r="B31" s="25"/>
      <c r="C31" s="13"/>
      <c r="D31" s="4"/>
      <c r="E31" s="4"/>
      <c r="F31" s="4"/>
      <c r="G31" s="4"/>
      <c r="H31" s="22"/>
      <c r="I31" s="4"/>
      <c r="J31" s="3"/>
      <c r="K31" s="4"/>
      <c r="L31" s="4"/>
      <c r="M31" s="4"/>
      <c r="N31" s="4"/>
      <c r="O31" s="17"/>
      <c r="P31" s="5"/>
      <c r="Q31" s="22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</row>
    <row r="32" spans="1:46" ht="15.75" thickBot="1" x14ac:dyDescent="0.3">
      <c r="A32" s="4"/>
      <c r="B32" s="25"/>
      <c r="C32" s="2"/>
      <c r="D32" s="4"/>
      <c r="E32" s="4" t="s">
        <v>10</v>
      </c>
      <c r="F32" s="4"/>
      <c r="G32" s="4"/>
      <c r="H32" s="22"/>
      <c r="I32" s="4"/>
      <c r="J32" s="3"/>
      <c r="K32" s="15" t="s">
        <v>10</v>
      </c>
      <c r="L32" s="15"/>
      <c r="M32" s="15"/>
      <c r="N32" s="15"/>
      <c r="O32" s="16">
        <f>H72*Tool!$F$5</f>
        <v>0</v>
      </c>
      <c r="P32" s="5"/>
      <c r="Q32" s="22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</row>
    <row r="33" spans="1:46" ht="6.95" customHeight="1" thickBot="1" x14ac:dyDescent="0.3">
      <c r="A33" s="4"/>
      <c r="B33" s="25"/>
      <c r="C33" s="13"/>
      <c r="D33" s="4"/>
      <c r="E33" s="4"/>
      <c r="F33" s="4"/>
      <c r="G33" s="4"/>
      <c r="H33" s="22"/>
      <c r="I33" s="4"/>
      <c r="J33" s="3"/>
      <c r="K33" s="4"/>
      <c r="L33" s="4"/>
      <c r="M33" s="4"/>
      <c r="N33" s="4"/>
      <c r="O33" s="17"/>
      <c r="P33" s="5"/>
      <c r="Q33" s="22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</row>
    <row r="34" spans="1:46" ht="15.75" thickBot="1" x14ac:dyDescent="0.3">
      <c r="A34" s="4"/>
      <c r="B34" s="25"/>
      <c r="C34" s="2"/>
      <c r="D34" s="4"/>
      <c r="E34" s="4" t="s">
        <v>36</v>
      </c>
      <c r="F34" s="4"/>
      <c r="G34" s="4"/>
      <c r="H34" s="22"/>
      <c r="I34" s="4"/>
      <c r="J34" s="3"/>
      <c r="K34" s="15" t="s">
        <v>36</v>
      </c>
      <c r="L34" s="15"/>
      <c r="M34" s="15"/>
      <c r="N34" s="15"/>
      <c r="O34" s="16">
        <f>H73*Tool!$F$5</f>
        <v>0</v>
      </c>
      <c r="P34" s="5"/>
      <c r="Q34" s="22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</row>
    <row r="35" spans="1:46" ht="6.95" customHeight="1" thickBot="1" x14ac:dyDescent="0.3">
      <c r="A35" s="4"/>
      <c r="B35" s="25"/>
      <c r="C35" s="13"/>
      <c r="D35" s="4"/>
      <c r="E35" s="4"/>
      <c r="F35" s="4"/>
      <c r="G35" s="4"/>
      <c r="H35" s="22"/>
      <c r="I35" s="4"/>
      <c r="J35" s="3"/>
      <c r="K35" s="4"/>
      <c r="L35" s="4"/>
      <c r="M35" s="4"/>
      <c r="N35" s="4"/>
      <c r="O35" s="17"/>
      <c r="P35" s="5"/>
      <c r="Q35" s="22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</row>
    <row r="36" spans="1:46" ht="15.75" thickBot="1" x14ac:dyDescent="0.3">
      <c r="A36" s="4"/>
      <c r="B36" s="25"/>
      <c r="C36" s="2"/>
      <c r="D36" s="4"/>
      <c r="E36" s="4" t="s">
        <v>22</v>
      </c>
      <c r="F36" s="4"/>
      <c r="G36" s="4"/>
      <c r="H36" s="22"/>
      <c r="I36" s="4"/>
      <c r="J36" s="3"/>
      <c r="K36" s="15" t="s">
        <v>22</v>
      </c>
      <c r="L36" s="15"/>
      <c r="M36" s="15"/>
      <c r="N36" s="15"/>
      <c r="O36" s="16">
        <f>H74*Tool!$F$5</f>
        <v>0</v>
      </c>
      <c r="P36" s="5"/>
      <c r="Q36" s="22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</row>
    <row r="37" spans="1:46" ht="6.95" customHeight="1" thickBot="1" x14ac:dyDescent="0.3">
      <c r="A37" s="4"/>
      <c r="B37" s="25"/>
      <c r="C37" s="13"/>
      <c r="D37" s="4"/>
      <c r="E37" s="4"/>
      <c r="F37" s="4"/>
      <c r="G37" s="4"/>
      <c r="H37" s="22"/>
      <c r="I37" s="4"/>
      <c r="J37" s="3"/>
      <c r="K37" s="4"/>
      <c r="L37" s="4"/>
      <c r="M37" s="4"/>
      <c r="N37" s="4"/>
      <c r="O37" s="17"/>
      <c r="P37" s="5"/>
      <c r="Q37" s="22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</row>
    <row r="38" spans="1:46" ht="15.75" thickBot="1" x14ac:dyDescent="0.3">
      <c r="A38" s="4"/>
      <c r="B38" s="25"/>
      <c r="C38" s="2"/>
      <c r="D38" s="4"/>
      <c r="E38" s="4" t="s">
        <v>11</v>
      </c>
      <c r="F38" s="4"/>
      <c r="G38" s="4"/>
      <c r="H38" s="22"/>
      <c r="I38" s="4"/>
      <c r="J38" s="3"/>
      <c r="K38" s="15" t="s">
        <v>11</v>
      </c>
      <c r="L38" s="15"/>
      <c r="M38" s="15"/>
      <c r="N38" s="15"/>
      <c r="O38" s="16">
        <f>H75*Tool!$F$5</f>
        <v>0</v>
      </c>
      <c r="P38" s="5"/>
      <c r="Q38" s="22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</row>
    <row r="39" spans="1:46" ht="6.95" customHeight="1" thickBot="1" x14ac:dyDescent="0.3">
      <c r="A39" s="4"/>
      <c r="B39" s="25"/>
      <c r="C39" s="13"/>
      <c r="D39" s="4"/>
      <c r="E39" s="4"/>
      <c r="F39" s="4"/>
      <c r="G39" s="4"/>
      <c r="H39" s="22"/>
      <c r="I39" s="4"/>
      <c r="J39" s="3"/>
      <c r="K39" s="4"/>
      <c r="L39" s="4"/>
      <c r="M39" s="4"/>
      <c r="N39" s="4"/>
      <c r="O39" s="17"/>
      <c r="P39" s="5"/>
      <c r="Q39" s="22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</row>
    <row r="40" spans="1:46" ht="15.75" thickBot="1" x14ac:dyDescent="0.3">
      <c r="A40" s="4"/>
      <c r="B40" s="25"/>
      <c r="C40" s="2"/>
      <c r="D40" s="4"/>
      <c r="E40" s="4" t="s">
        <v>12</v>
      </c>
      <c r="F40" s="4"/>
      <c r="G40" s="4"/>
      <c r="H40" s="22"/>
      <c r="I40" s="4"/>
      <c r="J40" s="3"/>
      <c r="K40" s="15" t="s">
        <v>12</v>
      </c>
      <c r="L40" s="15"/>
      <c r="M40" s="15"/>
      <c r="N40" s="15"/>
      <c r="O40" s="16">
        <f>H76*Tool!$F$5</f>
        <v>0</v>
      </c>
      <c r="P40" s="5"/>
      <c r="Q40" s="22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</row>
    <row r="41" spans="1:46" ht="6.95" customHeight="1" thickBot="1" x14ac:dyDescent="0.3">
      <c r="A41" s="4"/>
      <c r="B41" s="25"/>
      <c r="C41" s="13"/>
      <c r="D41" s="4"/>
      <c r="E41" s="4"/>
      <c r="F41" s="4"/>
      <c r="G41" s="4"/>
      <c r="H41" s="22"/>
      <c r="I41" s="4"/>
      <c r="J41" s="3"/>
      <c r="K41" s="4"/>
      <c r="L41" s="4"/>
      <c r="M41" s="4"/>
      <c r="N41" s="4"/>
      <c r="O41" s="17"/>
      <c r="P41" s="5"/>
      <c r="Q41" s="22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</row>
    <row r="42" spans="1:46" ht="15.75" thickBot="1" x14ac:dyDescent="0.3">
      <c r="A42" s="4"/>
      <c r="B42" s="25"/>
      <c r="C42" s="2"/>
      <c r="D42" s="4"/>
      <c r="E42" s="4" t="s">
        <v>1</v>
      </c>
      <c r="F42" s="4"/>
      <c r="G42" s="4"/>
      <c r="H42" s="22"/>
      <c r="I42" s="4"/>
      <c r="J42" s="3"/>
      <c r="K42" s="15" t="s">
        <v>1</v>
      </c>
      <c r="L42" s="15"/>
      <c r="M42" s="15"/>
      <c r="N42" s="15"/>
      <c r="O42" s="16">
        <f>H77*Tool!$F$5</f>
        <v>0</v>
      </c>
      <c r="P42" s="5"/>
      <c r="Q42" s="22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</row>
    <row r="43" spans="1:46" ht="6.95" customHeight="1" thickBot="1" x14ac:dyDescent="0.3">
      <c r="A43" s="4"/>
      <c r="B43" s="25"/>
      <c r="C43" s="13"/>
      <c r="D43" s="4"/>
      <c r="E43" s="4"/>
      <c r="F43" s="4"/>
      <c r="G43" s="4"/>
      <c r="H43" s="22"/>
      <c r="I43" s="4"/>
      <c r="J43" s="3"/>
      <c r="K43" s="4"/>
      <c r="L43" s="4"/>
      <c r="M43" s="4"/>
      <c r="N43" s="4"/>
      <c r="O43" s="17"/>
      <c r="P43" s="5"/>
      <c r="Q43" s="22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</row>
    <row r="44" spans="1:46" ht="15.75" thickBot="1" x14ac:dyDescent="0.3">
      <c r="A44" s="4"/>
      <c r="B44" s="25"/>
      <c r="C44" s="2"/>
      <c r="D44" s="4"/>
      <c r="E44" s="4" t="s">
        <v>13</v>
      </c>
      <c r="F44" s="4"/>
      <c r="G44" s="4"/>
      <c r="H44" s="22"/>
      <c r="I44" s="4"/>
      <c r="J44" s="3"/>
      <c r="K44" s="15" t="s">
        <v>13</v>
      </c>
      <c r="L44" s="15"/>
      <c r="M44" s="15"/>
      <c r="N44" s="15"/>
      <c r="O44" s="16">
        <f>H78*Tool!$F$5</f>
        <v>0</v>
      </c>
      <c r="P44" s="5"/>
      <c r="Q44" s="22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</row>
    <row r="45" spans="1:46" ht="6.95" customHeight="1" x14ac:dyDescent="0.25">
      <c r="A45" s="4"/>
      <c r="B45" s="25"/>
      <c r="C45" s="4"/>
      <c r="D45" s="4"/>
      <c r="E45" s="4"/>
      <c r="F45" s="4"/>
      <c r="G45" s="4"/>
      <c r="H45" s="22"/>
      <c r="I45" s="4"/>
      <c r="J45" s="3"/>
      <c r="K45" s="4"/>
      <c r="L45" s="4"/>
      <c r="M45" s="4"/>
      <c r="N45" s="4"/>
      <c r="O45" s="4"/>
      <c r="P45" s="5"/>
      <c r="Q45" s="22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</row>
    <row r="46" spans="1:46" ht="15.75" thickBot="1" x14ac:dyDescent="0.3">
      <c r="A46" s="4"/>
      <c r="B46" s="25"/>
      <c r="C46" s="4"/>
      <c r="D46" s="4"/>
      <c r="E46" s="4"/>
      <c r="F46" s="4"/>
      <c r="G46" s="4"/>
      <c r="H46" s="22"/>
      <c r="I46" s="4"/>
      <c r="J46" s="3"/>
      <c r="K46" s="4"/>
      <c r="L46" s="4"/>
      <c r="M46" s="4"/>
      <c r="N46" s="4"/>
      <c r="O46" s="4"/>
      <c r="P46" s="5"/>
      <c r="Q46" s="22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</row>
    <row r="47" spans="1:46" ht="15.75" thickBot="1" x14ac:dyDescent="0.3">
      <c r="A47" s="4"/>
      <c r="B47" s="25"/>
      <c r="C47" s="30"/>
      <c r="D47" s="4"/>
      <c r="E47" s="4" t="s">
        <v>17</v>
      </c>
      <c r="F47" s="4"/>
      <c r="G47" s="4"/>
      <c r="H47" s="22"/>
      <c r="I47" s="4"/>
      <c r="J47" s="3"/>
      <c r="K47" s="4"/>
      <c r="L47" s="4"/>
      <c r="M47" s="4"/>
      <c r="N47" s="4"/>
      <c r="O47" s="4"/>
      <c r="P47" s="5"/>
      <c r="Q47" s="22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</row>
    <row r="48" spans="1:46" x14ac:dyDescent="0.25">
      <c r="A48" s="4"/>
      <c r="B48" s="31"/>
      <c r="C48" s="32"/>
      <c r="D48" s="32"/>
      <c r="E48" s="32"/>
      <c r="F48" s="32"/>
      <c r="G48" s="32"/>
      <c r="H48" s="33"/>
      <c r="I48" s="4"/>
      <c r="J48" s="18"/>
      <c r="K48" s="19"/>
      <c r="L48" s="19"/>
      <c r="M48" s="19"/>
      <c r="N48" s="19"/>
      <c r="O48" s="19"/>
      <c r="P48" s="20"/>
      <c r="Q48" s="2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</row>
    <row r="49" spans="1:46" ht="22.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22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</row>
    <row r="50" spans="1:46" x14ac:dyDescent="0.25">
      <c r="A50" s="4"/>
      <c r="B50" s="34" t="s">
        <v>29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22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</row>
    <row r="51" spans="1:46" x14ac:dyDescent="0.25">
      <c r="A51" s="4"/>
      <c r="B51" s="34" t="s">
        <v>30</v>
      </c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22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</row>
    <row r="52" spans="1:46" x14ac:dyDescent="0.25">
      <c r="A52" s="4"/>
      <c r="B52" s="35" t="s">
        <v>32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2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</row>
    <row r="53" spans="1:46" x14ac:dyDescent="0.25">
      <c r="A53" s="4"/>
      <c r="B53" s="35" t="s">
        <v>28</v>
      </c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2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</row>
    <row r="54" spans="1:46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22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</row>
    <row r="55" spans="1:46" x14ac:dyDescent="0.25">
      <c r="A55" s="4"/>
      <c r="B55" s="46" t="s">
        <v>31</v>
      </c>
      <c r="C55" s="46"/>
      <c r="D55" s="46"/>
      <c r="E55" s="46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22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</row>
    <row r="56" spans="1:46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22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</row>
    <row r="57" spans="1:46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22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</row>
    <row r="58" spans="1:46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22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</row>
    <row r="59" spans="1:46" x14ac:dyDescent="0.25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</row>
    <row r="60" spans="1:46" hidden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</row>
    <row r="61" spans="1:46" hidden="1" x14ac:dyDescent="0.25">
      <c r="A61" s="4"/>
      <c r="B61" s="4"/>
      <c r="C61" s="4"/>
      <c r="D61" s="4"/>
      <c r="E61" s="4" t="s">
        <v>34</v>
      </c>
      <c r="F61" s="36">
        <v>2.1000000000000001E-4</v>
      </c>
      <c r="G61" s="37">
        <f>IF(Tool!C10&lt;&gt;"",1,0)</f>
        <v>0</v>
      </c>
      <c r="H61" s="38">
        <f t="shared" ref="H61:H78" si="0">F61*G61</f>
        <v>0</v>
      </c>
      <c r="I61" s="4"/>
      <c r="J61" s="4"/>
      <c r="K61" s="4"/>
      <c r="L61" s="4"/>
      <c r="M61" s="4"/>
      <c r="N61" s="4"/>
      <c r="O61" s="4"/>
      <c r="P61" s="4"/>
      <c r="Q61" s="4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</row>
    <row r="62" spans="1:46" hidden="1" x14ac:dyDescent="0.25">
      <c r="A62" s="4"/>
      <c r="B62" s="4"/>
      <c r="C62" s="4"/>
      <c r="D62" s="4"/>
      <c r="E62" s="4" t="s">
        <v>3</v>
      </c>
      <c r="F62" s="36">
        <v>5.1599999999999997E-3</v>
      </c>
      <c r="G62" s="37">
        <f>IF(Tool!C12&lt;&gt;"",1,0)</f>
        <v>0</v>
      </c>
      <c r="H62" s="38">
        <f t="shared" si="0"/>
        <v>0</v>
      </c>
      <c r="I62" s="4"/>
      <c r="J62" s="4"/>
      <c r="K62" s="4"/>
      <c r="L62" s="4"/>
      <c r="M62" s="4"/>
      <c r="N62" s="4"/>
      <c r="O62" s="4"/>
      <c r="P62" s="4"/>
      <c r="Q62" s="4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</row>
    <row r="63" spans="1:46" hidden="1" x14ac:dyDescent="0.25">
      <c r="A63" s="4"/>
      <c r="B63" s="4"/>
      <c r="C63" s="4"/>
      <c r="D63" s="4"/>
      <c r="E63" s="4" t="s">
        <v>4</v>
      </c>
      <c r="F63" s="36">
        <v>3.0000000000000001E-5</v>
      </c>
      <c r="G63" s="37">
        <f>IF(Tool!C14&lt;&gt;"",1,0)</f>
        <v>0</v>
      </c>
      <c r="H63" s="38">
        <f t="shared" si="0"/>
        <v>0</v>
      </c>
      <c r="I63" s="4"/>
      <c r="J63" s="4"/>
      <c r="K63" s="4"/>
      <c r="L63" s="4"/>
      <c r="M63" s="4"/>
      <c r="N63" s="4"/>
      <c r="O63" s="4"/>
      <c r="P63" s="4"/>
      <c r="Q63" s="4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</row>
    <row r="64" spans="1:46" hidden="1" x14ac:dyDescent="0.25">
      <c r="A64" s="4"/>
      <c r="B64" s="4"/>
      <c r="C64" s="4"/>
      <c r="D64" s="4"/>
      <c r="E64" s="4" t="s">
        <v>5</v>
      </c>
      <c r="F64" s="36">
        <v>1.473E-2</v>
      </c>
      <c r="G64" s="37">
        <f>IF(Tool!C16&lt;&gt;"",1,0)</f>
        <v>0</v>
      </c>
      <c r="H64" s="38">
        <f t="shared" si="0"/>
        <v>0</v>
      </c>
      <c r="I64" s="4"/>
      <c r="J64" s="4"/>
      <c r="K64" s="4"/>
      <c r="L64" s="4"/>
      <c r="M64" s="4"/>
      <c r="N64" s="4"/>
      <c r="O64" s="4"/>
      <c r="P64" s="4"/>
      <c r="Q64" s="4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</row>
    <row r="65" spans="1:46" hidden="1" x14ac:dyDescent="0.25">
      <c r="A65" s="4"/>
      <c r="B65" s="4"/>
      <c r="C65" s="4"/>
      <c r="D65" s="4"/>
      <c r="E65" s="4" t="s">
        <v>24</v>
      </c>
      <c r="F65" s="39">
        <v>1.0540000000000001E-2</v>
      </c>
      <c r="G65" s="37">
        <f>IF(Tool!C18&lt;&gt;"",1,0)</f>
        <v>0</v>
      </c>
      <c r="H65" s="38">
        <f t="shared" si="0"/>
        <v>0</v>
      </c>
      <c r="I65" s="4"/>
      <c r="J65" s="4"/>
      <c r="K65" s="4"/>
      <c r="L65" s="4"/>
      <c r="M65" s="4"/>
      <c r="N65" s="4"/>
      <c r="O65" s="4"/>
      <c r="P65" s="4"/>
      <c r="Q65" s="4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</row>
    <row r="66" spans="1:46" hidden="1" x14ac:dyDescent="0.25">
      <c r="A66" s="4"/>
      <c r="B66" s="4"/>
      <c r="C66" s="4"/>
      <c r="D66" s="4"/>
      <c r="E66" s="4" t="s">
        <v>6</v>
      </c>
      <c r="F66" s="36">
        <v>5.8500000000000002E-3</v>
      </c>
      <c r="G66" s="37">
        <f>IF(Tool!C20&lt;&gt;"",1,0)</f>
        <v>0</v>
      </c>
      <c r="H66" s="38">
        <f t="shared" si="0"/>
        <v>0</v>
      </c>
      <c r="I66" s="4"/>
      <c r="J66" s="4"/>
      <c r="K66" s="4"/>
      <c r="L66" s="4"/>
      <c r="M66" s="4"/>
      <c r="N66" s="4"/>
      <c r="O66" s="4"/>
      <c r="P66" s="4"/>
      <c r="Q66" s="4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</row>
    <row r="67" spans="1:46" hidden="1" x14ac:dyDescent="0.25">
      <c r="A67" s="4"/>
      <c r="B67" s="4"/>
      <c r="C67" s="4"/>
      <c r="D67" s="4"/>
      <c r="E67" s="4" t="s">
        <v>35</v>
      </c>
      <c r="F67" s="36">
        <v>1.9869999999999999E-2</v>
      </c>
      <c r="G67" s="37">
        <f>IF(Tool!C22&lt;&gt;"",1,0)</f>
        <v>0</v>
      </c>
      <c r="H67" s="38">
        <f t="shared" si="0"/>
        <v>0</v>
      </c>
      <c r="I67" s="4"/>
      <c r="J67" s="4"/>
      <c r="K67" s="4"/>
      <c r="L67" s="4"/>
      <c r="M67" s="4"/>
      <c r="N67" s="4"/>
      <c r="O67" s="4"/>
      <c r="P67" s="4"/>
      <c r="Q67" s="4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</row>
    <row r="68" spans="1:46" hidden="1" x14ac:dyDescent="0.25">
      <c r="A68" s="4"/>
      <c r="B68" s="4"/>
      <c r="C68" s="4"/>
      <c r="D68" s="4"/>
      <c r="E68" s="4" t="s">
        <v>7</v>
      </c>
      <c r="F68" s="36">
        <v>1E-4</v>
      </c>
      <c r="G68" s="37">
        <f>IF(Tool!C24&lt;&gt;"",1,0)</f>
        <v>0</v>
      </c>
      <c r="H68" s="38">
        <f t="shared" si="0"/>
        <v>0</v>
      </c>
      <c r="I68" s="4"/>
      <c r="J68" s="4"/>
      <c r="K68" s="4"/>
      <c r="L68" s="4"/>
      <c r="M68" s="4"/>
      <c r="N68" s="4"/>
      <c r="O68" s="4"/>
      <c r="P68" s="4"/>
      <c r="Q68" s="4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</row>
    <row r="69" spans="1:46" hidden="1" x14ac:dyDescent="0.25">
      <c r="A69" s="4"/>
      <c r="B69" s="4"/>
      <c r="C69" s="4"/>
      <c r="D69" s="4"/>
      <c r="E69" s="4" t="s">
        <v>8</v>
      </c>
      <c r="F69" s="36">
        <v>6.9999999999999994E-5</v>
      </c>
      <c r="G69" s="37">
        <f>IF(Tool!C26&lt;&gt;"",1,0)</f>
        <v>0</v>
      </c>
      <c r="H69" s="38">
        <f t="shared" si="0"/>
        <v>0</v>
      </c>
      <c r="I69" s="4"/>
      <c r="J69" s="4"/>
      <c r="K69" s="4"/>
      <c r="L69" s="4"/>
      <c r="M69" s="4"/>
      <c r="N69" s="4"/>
      <c r="O69" s="4"/>
      <c r="P69" s="4"/>
      <c r="Q69" s="4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</row>
    <row r="70" spans="1:46" hidden="1" x14ac:dyDescent="0.25">
      <c r="A70" s="4"/>
      <c r="B70" s="4"/>
      <c r="C70" s="4"/>
      <c r="D70" s="4"/>
      <c r="E70" s="4" t="s">
        <v>2</v>
      </c>
      <c r="F70" s="36">
        <v>0.10093000000000001</v>
      </c>
      <c r="G70" s="37">
        <f>IF(Tool!C28&lt;&gt;"",1,0)</f>
        <v>0</v>
      </c>
      <c r="H70" s="38">
        <f t="shared" si="0"/>
        <v>0</v>
      </c>
      <c r="I70" s="4"/>
      <c r="J70" s="4"/>
      <c r="K70" s="4"/>
      <c r="L70" s="4"/>
      <c r="M70" s="4"/>
      <c r="N70" s="4"/>
      <c r="O70" s="4"/>
      <c r="P70" s="4"/>
      <c r="Q70" s="4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</row>
    <row r="71" spans="1:46" hidden="1" x14ac:dyDescent="0.25">
      <c r="A71" s="4"/>
      <c r="B71" s="4"/>
      <c r="C71" s="4"/>
      <c r="D71" s="4"/>
      <c r="E71" s="4" t="s">
        <v>9</v>
      </c>
      <c r="F71" s="36">
        <v>6.2E-4</v>
      </c>
      <c r="G71" s="37">
        <f>IF(Tool!C30&lt;&gt;"",1,0)</f>
        <v>0</v>
      </c>
      <c r="H71" s="38">
        <f t="shared" si="0"/>
        <v>0</v>
      </c>
      <c r="I71" s="4"/>
      <c r="J71" s="4"/>
      <c r="K71" s="4"/>
      <c r="L71" s="4"/>
      <c r="M71" s="4"/>
      <c r="N71" s="4"/>
      <c r="O71" s="4"/>
      <c r="P71" s="4"/>
      <c r="Q71" s="4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</row>
    <row r="72" spans="1:46" hidden="1" x14ac:dyDescent="0.25">
      <c r="A72" s="4"/>
      <c r="B72" s="4"/>
      <c r="C72" s="4"/>
      <c r="D72" s="4"/>
      <c r="E72" s="4" t="s">
        <v>10</v>
      </c>
      <c r="F72" s="36">
        <v>5.3699999999999998E-2</v>
      </c>
      <c r="G72" s="37">
        <f>IF(Tool!C32&lt;&gt;"",1,0)</f>
        <v>0</v>
      </c>
      <c r="H72" s="38">
        <f t="shared" si="0"/>
        <v>0</v>
      </c>
      <c r="I72" s="4"/>
      <c r="J72" s="4"/>
      <c r="K72" s="4"/>
      <c r="L72" s="4"/>
      <c r="M72" s="4"/>
      <c r="N72" s="4"/>
      <c r="O72" s="4"/>
      <c r="P72" s="4"/>
      <c r="Q72" s="4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</row>
    <row r="73" spans="1:46" hidden="1" x14ac:dyDescent="0.25">
      <c r="A73" s="4"/>
      <c r="B73" s="4"/>
      <c r="C73" s="4"/>
      <c r="D73" s="4"/>
      <c r="E73" s="4" t="s">
        <v>36</v>
      </c>
      <c r="F73" s="36">
        <v>8.0000000000000007E-5</v>
      </c>
      <c r="G73" s="37">
        <f>IF(Tool!C34&lt;&gt;"",1,0)</f>
        <v>0</v>
      </c>
      <c r="H73" s="38">
        <f t="shared" si="0"/>
        <v>0</v>
      </c>
      <c r="I73" s="4"/>
      <c r="J73" s="4"/>
      <c r="K73" s="4"/>
      <c r="L73" s="4"/>
      <c r="M73" s="4"/>
      <c r="N73" s="4"/>
      <c r="O73" s="4"/>
      <c r="P73" s="4"/>
      <c r="Q73" s="4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</row>
    <row r="74" spans="1:46" hidden="1" x14ac:dyDescent="0.25">
      <c r="A74" s="4"/>
      <c r="B74" s="4"/>
      <c r="C74" s="4"/>
      <c r="D74" s="4"/>
      <c r="E74" s="4" t="s">
        <v>14</v>
      </c>
      <c r="F74" s="36">
        <v>1.9599999999999999E-3</v>
      </c>
      <c r="G74" s="37">
        <f>IF(Tool!C36&lt;&gt;"",1,0)</f>
        <v>0</v>
      </c>
      <c r="H74" s="38">
        <f t="shared" si="0"/>
        <v>0</v>
      </c>
      <c r="I74" s="4"/>
      <c r="J74" s="4"/>
      <c r="K74" s="4"/>
      <c r="L74" s="4"/>
      <c r="M74" s="4"/>
      <c r="N74" s="4"/>
      <c r="O74" s="4"/>
      <c r="P74" s="4"/>
      <c r="Q74" s="4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</row>
    <row r="75" spans="1:46" hidden="1" x14ac:dyDescent="0.25">
      <c r="A75" s="4"/>
      <c r="B75" s="4"/>
      <c r="C75" s="4"/>
      <c r="D75" s="4"/>
      <c r="E75" s="4" t="s">
        <v>11</v>
      </c>
      <c r="F75" s="36">
        <v>3.3349999999999998E-2</v>
      </c>
      <c r="G75" s="37">
        <f>IF(Tool!C38&lt;&gt;"",1,0)</f>
        <v>0</v>
      </c>
      <c r="H75" s="38">
        <f t="shared" si="0"/>
        <v>0</v>
      </c>
      <c r="I75" s="4"/>
      <c r="J75" s="4"/>
      <c r="K75" s="4"/>
      <c r="L75" s="4"/>
      <c r="M75" s="4"/>
      <c r="N75" s="4"/>
      <c r="O75" s="4"/>
      <c r="P75" s="4"/>
      <c r="Q75" s="4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</row>
    <row r="76" spans="1:46" hidden="1" x14ac:dyDescent="0.25">
      <c r="A76" s="4"/>
      <c r="B76" s="4"/>
      <c r="C76" s="4"/>
      <c r="D76" s="4"/>
      <c r="E76" s="4" t="s">
        <v>12</v>
      </c>
      <c r="F76" s="36">
        <v>9.8899999999999995E-3</v>
      </c>
      <c r="G76" s="37">
        <f>IF(Tool!C40&lt;&gt;"",1,0)</f>
        <v>0</v>
      </c>
      <c r="H76" s="38">
        <f t="shared" si="0"/>
        <v>0</v>
      </c>
      <c r="I76" s="4"/>
      <c r="J76" s="4"/>
      <c r="K76" s="4"/>
      <c r="L76" s="4"/>
      <c r="M76" s="4"/>
      <c r="N76" s="4"/>
      <c r="O76" s="4"/>
      <c r="P76" s="4"/>
      <c r="Q76" s="4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</row>
    <row r="77" spans="1:46" hidden="1" x14ac:dyDescent="0.25">
      <c r="A77" s="4"/>
      <c r="B77" s="4"/>
      <c r="C77" s="4"/>
      <c r="D77" s="4"/>
      <c r="E77" s="4" t="s">
        <v>1</v>
      </c>
      <c r="F77" s="36">
        <v>0.60802999999999996</v>
      </c>
      <c r="G77" s="37">
        <f>IF(Tool!C42&lt;&gt;"",1,0)</f>
        <v>0</v>
      </c>
      <c r="H77" s="38">
        <f t="shared" si="0"/>
        <v>0</v>
      </c>
      <c r="I77" s="4"/>
      <c r="J77" s="4"/>
      <c r="K77" s="4"/>
      <c r="L77" s="4"/>
      <c r="M77" s="4"/>
      <c r="N77" s="4"/>
      <c r="O77" s="4"/>
      <c r="P77" s="4"/>
      <c r="Q77" s="4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</row>
    <row r="78" spans="1:46" hidden="1" x14ac:dyDescent="0.25">
      <c r="A78" s="4"/>
      <c r="B78" s="4"/>
      <c r="C78" s="4"/>
      <c r="D78" s="4"/>
      <c r="E78" s="4" t="s">
        <v>13</v>
      </c>
      <c r="F78" s="36">
        <v>0.13577</v>
      </c>
      <c r="G78" s="37">
        <f>IF(Tool!C44&lt;&gt;"",1,0)</f>
        <v>0</v>
      </c>
      <c r="H78" s="38">
        <f t="shared" si="0"/>
        <v>0</v>
      </c>
      <c r="I78" s="4"/>
      <c r="J78" s="4"/>
      <c r="K78" s="4"/>
      <c r="L78" s="4"/>
      <c r="M78" s="4"/>
      <c r="N78" s="4"/>
      <c r="O78" s="4"/>
      <c r="P78" s="4"/>
      <c r="Q78" s="4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</row>
    <row r="79" spans="1:46" x14ac:dyDescent="0.25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</row>
    <row r="80" spans="1:46" x14ac:dyDescent="0.25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</row>
    <row r="81" spans="1:46" x14ac:dyDescent="0.25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</row>
    <row r="82" spans="1:46" x14ac:dyDescent="0.25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</row>
    <row r="83" spans="1:46" x14ac:dyDescent="0.25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</row>
    <row r="84" spans="1:46" x14ac:dyDescent="0.25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</row>
    <row r="85" spans="1:46" x14ac:dyDescent="0.25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</row>
    <row r="86" spans="1:46" x14ac:dyDescent="0.25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</row>
    <row r="87" spans="1:46" x14ac:dyDescent="0.25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</row>
    <row r="88" spans="1:46" x14ac:dyDescent="0.25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</row>
    <row r="89" spans="1:46" x14ac:dyDescent="0.25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</row>
    <row r="90" spans="1:46" x14ac:dyDescent="0.25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</row>
    <row r="91" spans="1:46" x14ac:dyDescent="0.25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</row>
    <row r="92" spans="1:46" x14ac:dyDescent="0.25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</row>
    <row r="93" spans="1:46" x14ac:dyDescent="0.25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</row>
    <row r="94" spans="1:46" x14ac:dyDescent="0.25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</row>
    <row r="95" spans="1:46" x14ac:dyDescent="0.25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</row>
    <row r="96" spans="1:46" x14ac:dyDescent="0.25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</row>
    <row r="97" spans="1:46" x14ac:dyDescent="0.25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</row>
    <row r="98" spans="1:46" x14ac:dyDescent="0.25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</row>
    <row r="99" spans="1:46" x14ac:dyDescent="0.25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</row>
    <row r="100" spans="1:46" x14ac:dyDescent="0.25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</row>
    <row r="101" spans="1:46" x14ac:dyDescent="0.25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</row>
    <row r="102" spans="1:46" x14ac:dyDescent="0.25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</row>
    <row r="103" spans="1:46" x14ac:dyDescent="0.25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</row>
    <row r="104" spans="1:46" x14ac:dyDescent="0.25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</row>
    <row r="105" spans="1:46" x14ac:dyDescent="0.25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</row>
    <row r="106" spans="1:46" x14ac:dyDescent="0.25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</row>
    <row r="107" spans="1:46" x14ac:dyDescent="0.25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</row>
    <row r="108" spans="1:46" x14ac:dyDescent="0.25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</row>
    <row r="109" spans="1:46" x14ac:dyDescent="0.25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</row>
    <row r="110" spans="1:46" x14ac:dyDescent="0.25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</row>
    <row r="111" spans="1:46" x14ac:dyDescent="0.25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</row>
    <row r="112" spans="1:46" x14ac:dyDescent="0.25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</row>
    <row r="113" spans="1:46" x14ac:dyDescent="0.25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</row>
    <row r="114" spans="1:46" x14ac:dyDescent="0.25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</row>
    <row r="115" spans="1:46" x14ac:dyDescent="0.25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</row>
    <row r="116" spans="1:46" x14ac:dyDescent="0.25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</row>
    <row r="117" spans="1:46" x14ac:dyDescent="0.25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</row>
    <row r="118" spans="1:46" x14ac:dyDescent="0.25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</row>
    <row r="119" spans="1:46" x14ac:dyDescent="0.25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</row>
  </sheetData>
  <sheetProtection algorithmName="SHA-512" hashValue="Y0VthfpsyswqqqJMT9CpOBYGGs77qvH70jZFgKCY4FQZFqCzD7M082x96WVpNrYUPrc+AOKwHQEgwM4//d80xg==" saltValue="anlbQu1t4Zn3SV3nOWsTmw==" spinCount="100000" sheet="1" objects="1" scenarios="1"/>
  <mergeCells count="3">
    <mergeCell ref="B3:H3"/>
    <mergeCell ref="J3:P3"/>
    <mergeCell ref="B55:E55"/>
  </mergeCells>
  <hyperlinks>
    <hyperlink ref="B55" r:id="rId1" display="• NPDC Construction Waste Plans" xr:uid="{598AFCA3-2192-4194-A738-C581C2FA8E6D}"/>
  </hyperlinks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6594DF5053F2499226C4CDE17C157D" ma:contentTypeVersion="18" ma:contentTypeDescription="Create a new document." ma:contentTypeScope="" ma:versionID="1c7cbf4d27815464908bb62ba062ea24">
  <xsd:schema xmlns:xsd="http://www.w3.org/2001/XMLSchema" xmlns:xs="http://www.w3.org/2001/XMLSchema" xmlns:p="http://schemas.microsoft.com/office/2006/metadata/properties" xmlns:ns2="2d4af9a2-b3d4-438e-889d-b0dbb50dacd2" xmlns:ns3="ff5ca1c8-979b-433a-bf35-bf2f0c4e9ddc" targetNamespace="http://schemas.microsoft.com/office/2006/metadata/properties" ma:root="true" ma:fieldsID="8bfa4537d29a2b776169445b14e5a45f" ns2:_="" ns3:_="">
    <xsd:import namespace="2d4af9a2-b3d4-438e-889d-b0dbb50dacd2"/>
    <xsd:import namespace="ff5ca1c8-979b-433a-bf35-bf2f0c4e9d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3:_dlc_DocId" minOccurs="0"/>
                <xsd:element ref="ns3:_dlc_DocIdUrl" minOccurs="0"/>
                <xsd:element ref="ns3:_dlc_DocIdPersistId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4af9a2-b3d4-438e-889d-b0dbb50dac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4232be5b-4ffb-4214-af88-8f7005179a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5ca1c8-979b-433a-bf35-bf2f0c4e9ddc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bb6e4bd0-dc2f-4c4f-b35b-38c6c73caaf7}" ma:internalName="TaxCatchAll" ma:showField="CatchAllData" ma:web="ff5ca1c8-979b-433a-bf35-bf2f0c4e9d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3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d4af9a2-b3d4-438e-889d-b0dbb50dacd2">
      <Terms xmlns="http://schemas.microsoft.com/office/infopath/2007/PartnerControls"/>
    </lcf76f155ced4ddcb4097134ff3c332f>
    <TaxCatchAll xmlns="ff5ca1c8-979b-433a-bf35-bf2f0c4e9ddc" xsi:nil="true"/>
    <_dlc_DocId xmlns="ff5ca1c8-979b-433a-bf35-bf2f0c4e9ddc">ICBC-570485629-74369</_dlc_DocId>
    <_dlc_DocIdUrl xmlns="ff5ca1c8-979b-433a-bf35-bf2f0c4e9ddc">
      <Url>https://npdc.sharepoint.com/sites/ICBC/_layouts/15/DocIdRedir.aspx?ID=ICBC-570485629-74369</Url>
      <Description>ICBC-570485629-74369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528B91E-58F8-460B-A977-A1CE15030842}"/>
</file>

<file path=customXml/itemProps2.xml><?xml version="1.0" encoding="utf-8"?>
<ds:datastoreItem xmlns:ds="http://schemas.openxmlformats.org/officeDocument/2006/customXml" ds:itemID="{C3026748-B899-4CED-84DD-9108C64B389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FA25DA-CB8F-41C6-A6C0-7876110444E0}">
  <ds:schemaRefs>
    <ds:schemaRef ds:uri="http://schemas.microsoft.com/office/2006/metadata/properties"/>
    <ds:schemaRef ds:uri="http://schemas.microsoft.com/office/infopath/2007/PartnerControls"/>
    <ds:schemaRef ds:uri="2d4af9a2-b3d4-438e-889d-b0dbb50dacd2"/>
    <ds:schemaRef ds:uri="ff5ca1c8-979b-433a-bf35-bf2f0c4e9ddc"/>
  </ds:schemaRefs>
</ds:datastoreItem>
</file>

<file path=customXml/itemProps4.xml><?xml version="1.0" encoding="utf-8"?>
<ds:datastoreItem xmlns:ds="http://schemas.openxmlformats.org/officeDocument/2006/customXml" ds:itemID="{50094D81-16B6-4905-A505-C43C167B05B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Nguyen</dc:creator>
  <cp:lastModifiedBy>Nick Nguyen</cp:lastModifiedBy>
  <dcterms:created xsi:type="dcterms:W3CDTF">2024-09-29T22:39:44Z</dcterms:created>
  <dcterms:modified xsi:type="dcterms:W3CDTF">2025-03-31T19:19:34Z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0x010100226594DF5053F2499226C4CDE17C157D</vt:lpwstr>
  </property>
  <property fmtid="{D5CDD505-2E9C-101B-9397-08002B2CF9AE}" pid="3" name="MediaServiceImageTags">
    <vt:lpwstr/>
  </property>
  <property fmtid="{D5CDD505-2E9C-101B-9397-08002B2CF9AE}" pid="4" name="_dlc_DocIdItemGuid">
    <vt:lpwstr>e2fbf167-0014-4216-9951-4b2b264025e9</vt:lpwstr>
  </property>
</Properties>
</file>